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960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18" i="1"/>
  <c r="G25" i="1"/>
  <c r="F25" i="1"/>
  <c r="E25" i="1"/>
  <c r="H24" i="1"/>
  <c r="H23" i="1"/>
  <c r="H22" i="1"/>
  <c r="H21" i="1"/>
  <c r="H20" i="1"/>
  <c r="H17" i="1"/>
  <c r="H16" i="1"/>
  <c r="H15" i="1"/>
  <c r="H14" i="1"/>
  <c r="H25" i="1" l="1"/>
</calcChain>
</file>

<file path=xl/sharedStrings.xml><?xml version="1.0" encoding="utf-8"?>
<sst xmlns="http://schemas.openxmlformats.org/spreadsheetml/2006/main" count="48" uniqueCount="39">
  <si>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</si>
  <si>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</si>
  <si>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(2025 թվականի III  եռամսյակ)</t>
  </si>
  <si>
    <t>Պայմանագրի անվանումը`</t>
  </si>
  <si>
    <t xml:space="preserve">Պայմանագրի կնքման ամսաթիվը՝  03.04.2025թ                           </t>
  </si>
  <si>
    <t xml:space="preserve"> Պայմանագրի համարը՝  ՀԿ 112   </t>
  </si>
  <si>
    <t>Պատվիրատու</t>
  </si>
  <si>
    <r>
      <rPr>
        <i/>
        <sz val="9"/>
        <color theme="1"/>
        <rFont val="GHEA Grapalat"/>
        <charset val="134"/>
      </rPr>
      <t>&lt;&lt;Հ</t>
    </r>
    <r>
      <rPr>
        <sz val="9"/>
        <color theme="1"/>
        <rFont val="GHEA Grapalat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</si>
  <si>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</si>
  <si>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GHEA Grapalat"/>
        <charset val="134"/>
      </rPr>
      <t>&lt;</t>
    </r>
    <r>
      <rPr>
        <sz val="9"/>
        <rFont val="GHEA Grapalat"/>
        <charset val="134"/>
      </rPr>
      <t>&lt; Հայկասարի հիմնական դ</t>
    </r>
    <r>
      <rPr>
        <sz val="9"/>
        <color theme="1"/>
        <rFont val="GHEA Grapalat"/>
        <charset val="134"/>
      </rPr>
      <t>պրոց&gt;&gt; պետական ոչ առևտրային կազմակերպություն</t>
    </r>
  </si>
  <si>
    <t>Պայմանագրի շրջանակներում &lt;&lt;01&gt;&gt;  հուլիսի 2025  թվականից մինչև &lt;&lt;30&gt;&gt;  սեպտեմբերի 2025թվականը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</si>
  <si>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</si>
  <si>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</si>
  <si>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</si>
  <si>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</si>
  <si>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01.07.2025-30.09.2025</t>
  </si>
  <si>
    <t>Վճարված գումարը հազ. դրամ/ 01.07.2025-30.09.2025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</si>
  <si>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</si>
  <si>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</si>
  <si>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01.07.2025-30.09.2025</t>
  </si>
  <si>
    <t>Պարզաբանումներ նշված տարբերությ. վերաբերյալ</t>
  </si>
  <si>
    <t>Աշխատավարձ</t>
  </si>
  <si>
    <t>Դրամ</t>
  </si>
  <si>
    <t>01.07.2025-30.09.2025</t>
  </si>
  <si>
    <t>Էներգետիկ ծառայություններ</t>
  </si>
  <si>
    <t>ԿՎՏ</t>
  </si>
  <si>
    <t>Դեռատիզացիայի վճար</t>
  </si>
  <si>
    <t>Տրանսպորտային ծախսեր</t>
  </si>
  <si>
    <t>Մասնագիտական ծառայություններ</t>
  </si>
  <si>
    <t>Կենց.և հանր. սննդի  նյութեր</t>
  </si>
  <si>
    <t>Հատուկ նպատակային նյութեր</t>
  </si>
  <si>
    <t>Գրասենյակային նյութեր և հագուստ</t>
  </si>
  <si>
    <t>Այլ ծախսեր</t>
  </si>
  <si>
    <t>Ընդամենը</t>
  </si>
  <si>
    <t xml:space="preserve">                                Տնօրենի պ/կ՝                  Ա. Մանուկյան</t>
  </si>
  <si>
    <t xml:space="preserve">                                 Հաշվապահ՝                   Լ. Հակոբյան</t>
  </si>
  <si>
    <t xml:space="preserve"> &lt;&lt; 06 &gt;&gt; &lt;&lt; 10&gt;&gt; 2025թ.</t>
  </si>
  <si>
    <t>Համակարգչային ծառայություններ</t>
  </si>
  <si>
    <t>Աշխատակազմի մասնագ.զարգ.ծառ.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</si>
</sst>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10">
    <font>
      <sz val="11"/>
      <color theme="1"/>
      <name val="Calibri"/>
      <charset val="134"/>
      <scheme val="minor"/>
    </font>
    <font>
      <b/>
      <sz val="9"/>
      <color theme="1"/>
      <name val="GHEA Grapalat"/>
      <charset val="134"/>
    </font>
    <font>
      <sz val="9"/>
      <color theme="1"/>
      <name val="GHEA Grapalat"/>
      <charset val="134"/>
    </font>
    <font>
      <i/>
      <sz val="9"/>
      <color theme="1"/>
      <name val="GHEA Grapalat"/>
      <charset val="134"/>
    </font>
    <font>
      <b/>
      <sz val="11"/>
      <color theme="1"/>
      <name val="GHEA Grapalat"/>
      <charset val="134"/>
    </font>
    <font>
      <sz val="9"/>
      <color theme="1"/>
      <name val="Arial LatArm"/>
      <charset val="134"/>
    </font>
    <font>
      <b/>
      <sz val="9"/>
      <color theme="1"/>
      <name val="Arial LatArm"/>
      <charset val="134"/>
    </font>
    <font>
      <b/>
      <sz val="10"/>
      <color theme="1"/>
      <name val="GHEA Grapalat"/>
      <charset val="134"/>
    </font>
    <font>
      <sz val="11"/>
      <color theme="1"/>
      <name val="GHEA Grapalat"/>
      <charset val="134"/>
    </font>
    <font>
      <sz val="9"/>
      <name val="GHEA Grapalat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168" fontId="8" fillId="0" borderId="0" xfId="0" applyNumberFormat="1" applyFont="1"/>
    <xf numFmtId="168" fontId="0" fillId="0" borderId="0" xfId="0" applyNumberFormat="1"/>
    <xf numFmtId="16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168" fontId="0" fillId="0" borderId="0" xfId="0" applyNumberForma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8" fontId="0" fillId="0" borderId="0" xfId="0" applyNumberFormat="1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11" workbookViewId="0">
      <selection activeCell="H25" sqref="H25"/>
    </sheetView>
  </sheetViews>
  <sheetFormatPr defaultColWidth="9" defaultRowHeight="15"/>
  <cols>
    <col min="1" max="1" width="5" style="3" customWidth="1"/>
    <col min="2" max="2" width="28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customWidth="1"/>
  </cols>
  <sheetData>
    <row r="1" spans="1:17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7" ht="36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7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</row>
    <row r="4" spans="1:17">
      <c r="A4" s="33" t="s">
        <v>36</v>
      </c>
      <c r="B4" s="33"/>
      <c r="C4" s="33"/>
      <c r="D4" s="33"/>
      <c r="E4" s="33"/>
      <c r="F4" s="5"/>
      <c r="G4" s="5"/>
      <c r="H4" s="5"/>
      <c r="I4" s="5"/>
      <c r="J4" s="4"/>
    </row>
    <row r="5" spans="1:17">
      <c r="A5" s="33" t="s">
        <v>3</v>
      </c>
      <c r="B5" s="33"/>
      <c r="C5" s="33"/>
      <c r="D5" s="33"/>
      <c r="E5" s="33"/>
      <c r="F5" s="33"/>
      <c r="G5" s="33"/>
      <c r="H5" s="33"/>
      <c r="I5" s="33"/>
      <c r="J5" s="4"/>
    </row>
    <row r="6" spans="1:17">
      <c r="A6" s="34" t="s">
        <v>4</v>
      </c>
      <c r="B6" s="34"/>
      <c r="C6" s="34"/>
      <c r="D6" s="34"/>
      <c r="E6" s="34"/>
      <c r="F6" s="34"/>
      <c r="G6" s="34"/>
      <c r="H6" s="34"/>
      <c r="I6" s="34"/>
      <c r="J6" s="4"/>
    </row>
    <row r="7" spans="1:17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4"/>
    </row>
    <row r="8" spans="1:17">
      <c r="A8" s="34" t="s">
        <v>6</v>
      </c>
      <c r="B8" s="34"/>
      <c r="C8" s="34" t="s">
        <v>7</v>
      </c>
      <c r="D8" s="34"/>
      <c r="E8" s="34"/>
      <c r="F8" s="34"/>
      <c r="G8" s="34"/>
      <c r="H8" s="34"/>
      <c r="I8" s="34"/>
      <c r="J8" s="5"/>
    </row>
    <row r="9" spans="1:17">
      <c r="A9" s="35" t="s">
        <v>8</v>
      </c>
      <c r="B9" s="35"/>
      <c r="C9" s="35" t="s">
        <v>9</v>
      </c>
      <c r="D9" s="35"/>
      <c r="E9" s="35"/>
      <c r="F9" s="35"/>
      <c r="G9" s="35"/>
      <c r="H9" s="35"/>
      <c r="I9" s="35"/>
      <c r="J9" s="35"/>
    </row>
    <row r="10" spans="1:17">
      <c r="A10" s="35" t="s">
        <v>10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7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7" ht="67.5">
      <c r="A12" s="6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6" t="s">
        <v>16</v>
      </c>
      <c r="G12" s="6" t="s">
        <v>17</v>
      </c>
      <c r="H12" s="6" t="s">
        <v>18</v>
      </c>
      <c r="I12" s="6" t="s">
        <v>19</v>
      </c>
      <c r="J12" s="6" t="s">
        <v>20</v>
      </c>
    </row>
    <row r="13" spans="1:17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21</v>
      </c>
      <c r="C14" s="6" t="s">
        <v>22</v>
      </c>
      <c r="D14" s="7">
        <v>3</v>
      </c>
      <c r="E14" s="8">
        <v>5842</v>
      </c>
      <c r="F14" s="8">
        <v>5842</v>
      </c>
      <c r="G14" s="8">
        <v>7571.4</v>
      </c>
      <c r="H14" s="9">
        <f>SUM(G14-F14)</f>
        <v>1729.3999999999996</v>
      </c>
      <c r="I14" s="36" t="s">
        <v>23</v>
      </c>
      <c r="J14" s="6"/>
      <c r="K14" s="23"/>
      <c r="M14" s="24"/>
    </row>
    <row r="15" spans="1:17">
      <c r="A15" s="6">
        <v>2</v>
      </c>
      <c r="B15" s="6" t="s">
        <v>24</v>
      </c>
      <c r="C15" s="6" t="s">
        <v>25</v>
      </c>
      <c r="D15" s="7">
        <v>124</v>
      </c>
      <c r="E15" s="8">
        <v>6</v>
      </c>
      <c r="F15" s="8">
        <v>6</v>
      </c>
      <c r="G15" s="8">
        <v>150</v>
      </c>
      <c r="H15" s="9">
        <f t="shared" ref="H15:H24" si="0">SUM(G15-F15)</f>
        <v>144</v>
      </c>
      <c r="I15" s="37"/>
      <c r="J15" s="6"/>
      <c r="Q15" s="23"/>
    </row>
    <row r="16" spans="1:17">
      <c r="A16" s="6">
        <v>3</v>
      </c>
      <c r="B16" s="6" t="s">
        <v>26</v>
      </c>
      <c r="C16" s="6" t="s">
        <v>22</v>
      </c>
      <c r="D16" s="7">
        <v>1</v>
      </c>
      <c r="E16" s="8">
        <v>9</v>
      </c>
      <c r="F16" s="8">
        <v>9</v>
      </c>
      <c r="G16" s="8">
        <v>9</v>
      </c>
      <c r="H16" s="9">
        <f t="shared" si="0"/>
        <v>0</v>
      </c>
      <c r="I16" s="37"/>
      <c r="J16" s="6"/>
    </row>
    <row r="17" spans="1:14" ht="19.5" customHeight="1">
      <c r="A17" s="6">
        <v>4</v>
      </c>
      <c r="B17" s="6" t="s">
        <v>27</v>
      </c>
      <c r="C17" s="6" t="s">
        <v>22</v>
      </c>
      <c r="D17" s="7">
        <v>1</v>
      </c>
      <c r="E17" s="8">
        <v>76</v>
      </c>
      <c r="F17" s="8">
        <v>76</v>
      </c>
      <c r="G17" s="8">
        <v>87</v>
      </c>
      <c r="H17" s="9">
        <f t="shared" si="0"/>
        <v>11</v>
      </c>
      <c r="I17" s="37"/>
      <c r="J17" s="6"/>
    </row>
    <row r="18" spans="1:14" ht="19.5" customHeight="1">
      <c r="A18" s="6"/>
      <c r="B18" s="6" t="s">
        <v>37</v>
      </c>
      <c r="C18" s="6" t="s">
        <v>22</v>
      </c>
      <c r="D18" s="7">
        <v>1</v>
      </c>
      <c r="E18" s="8">
        <v>0</v>
      </c>
      <c r="F18" s="8">
        <v>0</v>
      </c>
      <c r="G18" s="8">
        <v>122</v>
      </c>
      <c r="H18" s="9">
        <f t="shared" si="0"/>
        <v>122</v>
      </c>
      <c r="I18" s="37"/>
      <c r="J18" s="6"/>
    </row>
    <row r="19" spans="1:14" ht="27" customHeight="1">
      <c r="A19" s="6"/>
      <c r="B19" s="6" t="s">
        <v>38</v>
      </c>
      <c r="C19" s="6" t="s">
        <v>22</v>
      </c>
      <c r="D19" s="7">
        <v>1</v>
      </c>
      <c r="E19" s="8">
        <v>0</v>
      </c>
      <c r="F19" s="8">
        <v>0</v>
      </c>
      <c r="G19" s="8">
        <v>60</v>
      </c>
      <c r="H19" s="9">
        <f t="shared" si="0"/>
        <v>60</v>
      </c>
      <c r="I19" s="37"/>
      <c r="J19" s="6"/>
    </row>
    <row r="20" spans="1:14" ht="27" customHeight="1">
      <c r="A20" s="6">
        <v>5</v>
      </c>
      <c r="B20" s="6" t="s">
        <v>28</v>
      </c>
      <c r="C20" s="6" t="s">
        <v>22</v>
      </c>
      <c r="D20" s="7">
        <v>1</v>
      </c>
      <c r="E20" s="8">
        <v>35</v>
      </c>
      <c r="F20" s="8">
        <v>35</v>
      </c>
      <c r="G20" s="8">
        <v>35</v>
      </c>
      <c r="H20" s="9">
        <f t="shared" si="0"/>
        <v>0</v>
      </c>
      <c r="I20" s="37"/>
      <c r="J20" s="6"/>
    </row>
    <row r="21" spans="1:14" s="1" customFormat="1" ht="20.25" customHeight="1">
      <c r="A21" s="6">
        <v>6</v>
      </c>
      <c r="B21" s="6" t="s">
        <v>29</v>
      </c>
      <c r="C21" s="6" t="s">
        <v>22</v>
      </c>
      <c r="D21" s="7">
        <v>2</v>
      </c>
      <c r="E21" s="8">
        <v>74.099999999999994</v>
      </c>
      <c r="F21" s="8">
        <v>74.099999999999994</v>
      </c>
      <c r="G21" s="8">
        <v>50</v>
      </c>
      <c r="H21" s="9">
        <f t="shared" si="0"/>
        <v>-24.099999999999994</v>
      </c>
      <c r="I21" s="37"/>
      <c r="J21" s="6"/>
      <c r="K21" s="26"/>
      <c r="M21" s="26"/>
    </row>
    <row r="22" spans="1:14" s="1" customFormat="1" ht="20.25" customHeight="1">
      <c r="A22" s="6">
        <v>7</v>
      </c>
      <c r="B22" s="6" t="s">
        <v>30</v>
      </c>
      <c r="C22" s="6" t="s">
        <v>22</v>
      </c>
      <c r="D22" s="7">
        <v>1</v>
      </c>
      <c r="E22" s="8">
        <v>0</v>
      </c>
      <c r="F22" s="8">
        <v>0</v>
      </c>
      <c r="G22" s="8">
        <v>0</v>
      </c>
      <c r="H22" s="9">
        <f t="shared" si="0"/>
        <v>0</v>
      </c>
      <c r="I22" s="25"/>
      <c r="J22" s="6"/>
      <c r="K22" s="26"/>
      <c r="M22" s="26"/>
    </row>
    <row r="23" spans="1:14" s="1" customFormat="1" ht="20.25" customHeight="1">
      <c r="A23" s="6">
        <v>8</v>
      </c>
      <c r="B23" s="6" t="s">
        <v>31</v>
      </c>
      <c r="C23" s="6" t="s">
        <v>22</v>
      </c>
      <c r="D23" s="7">
        <v>0</v>
      </c>
      <c r="E23" s="8">
        <v>42.7</v>
      </c>
      <c r="F23" s="8">
        <v>42.7</v>
      </c>
      <c r="G23" s="8">
        <v>20</v>
      </c>
      <c r="H23" s="9">
        <f t="shared" si="0"/>
        <v>-22.700000000000003</v>
      </c>
      <c r="I23" s="25"/>
      <c r="J23" s="6"/>
      <c r="K23" s="26"/>
      <c r="M23" s="26"/>
    </row>
    <row r="24" spans="1:14">
      <c r="A24" s="6">
        <v>9</v>
      </c>
      <c r="B24" s="6" t="s">
        <v>32</v>
      </c>
      <c r="C24" s="6" t="s">
        <v>22</v>
      </c>
      <c r="D24" s="7">
        <v>3</v>
      </c>
      <c r="E24" s="8">
        <v>25</v>
      </c>
      <c r="F24" s="8">
        <v>25</v>
      </c>
      <c r="G24" s="8">
        <v>15</v>
      </c>
      <c r="H24" s="9">
        <f t="shared" si="0"/>
        <v>-10</v>
      </c>
      <c r="I24" s="27"/>
      <c r="J24" s="6"/>
      <c r="M24" s="23"/>
    </row>
    <row r="25" spans="1:14" ht="23.25" customHeight="1">
      <c r="A25" s="6"/>
      <c r="B25" s="10" t="s">
        <v>33</v>
      </c>
      <c r="C25" s="6"/>
      <c r="D25" s="6"/>
      <c r="E25" s="11">
        <f>SUM(E14:E24)</f>
        <v>6109.8</v>
      </c>
      <c r="F25" s="11">
        <f>SUM(F14:F24)</f>
        <v>6109.8</v>
      </c>
      <c r="G25" s="11">
        <f>SUM(G14:G24)</f>
        <v>8119.4</v>
      </c>
      <c r="H25" s="11">
        <f>SUM(H14:H24)</f>
        <v>2009.5999999999997</v>
      </c>
      <c r="I25" s="28"/>
      <c r="J25" s="6"/>
      <c r="M25" s="23"/>
    </row>
    <row r="26" spans="1:14" ht="23.25" customHeight="1">
      <c r="A26" s="12"/>
      <c r="B26" s="4"/>
      <c r="C26" s="4"/>
      <c r="D26" s="4"/>
      <c r="E26" s="13"/>
      <c r="F26" s="13"/>
      <c r="G26" s="13"/>
      <c r="H26" s="14"/>
      <c r="I26" s="29"/>
      <c r="J26" s="12"/>
      <c r="M26" s="23"/>
    </row>
    <row r="27" spans="1:14" s="2" customFormat="1" ht="20.25" customHeight="1">
      <c r="A27" s="15"/>
      <c r="B27" s="16" t="s">
        <v>34</v>
      </c>
      <c r="C27" s="17"/>
      <c r="D27" s="17"/>
      <c r="E27" s="17"/>
      <c r="F27" s="18"/>
      <c r="G27" s="19"/>
      <c r="H27" s="15"/>
      <c r="I27" s="15"/>
      <c r="J27" s="15"/>
      <c r="M27" s="30"/>
      <c r="N27" s="30"/>
    </row>
    <row r="28" spans="1:14">
      <c r="A28" s="15"/>
      <c r="B28" s="16" t="s">
        <v>35</v>
      </c>
      <c r="C28" s="20"/>
      <c r="D28" s="19"/>
      <c r="E28" s="19"/>
      <c r="F28" s="18"/>
      <c r="G28" s="18"/>
      <c r="H28" s="15"/>
      <c r="I28" s="15"/>
      <c r="J28" s="15"/>
      <c r="M28" s="23"/>
    </row>
    <row r="29" spans="1:14">
      <c r="B29" s="21"/>
      <c r="C29" s="21"/>
      <c r="D29" s="21"/>
      <c r="E29" s="21"/>
      <c r="F29" s="21"/>
      <c r="G29" s="22"/>
    </row>
    <row r="30" spans="1:14">
      <c r="B30" s="21"/>
      <c r="C30" s="21"/>
      <c r="D30" s="21"/>
      <c r="E30" s="21"/>
      <c r="F30" s="21"/>
      <c r="G30" s="21"/>
      <c r="K30" s="23"/>
    </row>
    <row r="35" spans="8:8">
      <c r="H35" s="23"/>
    </row>
    <row r="37" spans="8:8">
      <c r="H37" s="23"/>
    </row>
  </sheetData>
  <mergeCells count="13">
    <mergeCell ref="I14:I21"/>
    <mergeCell ref="A10:J11"/>
    <mergeCell ref="A6:I6"/>
    <mergeCell ref="A7:I7"/>
    <mergeCell ref="A8:B8"/>
    <mergeCell ref="C8:I8"/>
    <mergeCell ref="A9:B9"/>
    <mergeCell ref="C9:J9"/>
    <mergeCell ref="A1:J1"/>
    <mergeCell ref="A2:J2"/>
    <mergeCell ref="A3:J3"/>
    <mergeCell ref="A4:E4"/>
    <mergeCell ref="A5:I5"/>
  </mergeCells>
  <pageMargins left="0.31458333333333299" right="0.118055555555556" top="0.47222222222222199" bottom="0.47222222222222199" header="0.31458333333333299" footer="0.314583333333332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PK</cp:lastModifiedBy>
  <dcterms:created xsi:type="dcterms:W3CDTF">2006-09-16T00:00:00Z</dcterms:created>
  <dcterms:modified xsi:type="dcterms:W3CDTF">2025-10-06T06:59:51Z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147882E35AE7404CB9F9C482C01D06CD_12</vt:lpwstr>
  </property>
  <property fmtid="{D5CDD505-2E9C-101B-9397-08002B2CF9AE}" pid="3" name="KSOProductBuildVer">
    <vt:lpwstr>1033-12.2.0.18283</vt:lpwstr>
  </property>
</Properties>
</file>